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10" windowWidth="15120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C30" i="1"/>
  <c r="E27"/>
  <c r="E26"/>
  <c r="E25"/>
  <c r="D25"/>
  <c r="C23"/>
  <c r="C25" s="1"/>
  <c r="E22"/>
  <c r="D22"/>
  <c r="C22"/>
  <c r="E19"/>
  <c r="D19"/>
  <c r="C19"/>
  <c r="E15"/>
  <c r="D15"/>
  <c r="D13" s="1"/>
  <c r="E13" l="1"/>
  <c r="C15"/>
  <c r="C13" s="1"/>
</calcChain>
</file>

<file path=xl/sharedStrings.xml><?xml version="1.0" encoding="utf-8"?>
<sst xmlns="http://schemas.openxmlformats.org/spreadsheetml/2006/main" count="50" uniqueCount="32">
  <si>
    <t>Основные показатели финансовой деятельности организации образования</t>
  </si>
  <si>
    <t>по состоянию на "30" сентября  2019 г.</t>
  </si>
  <si>
    <t>ГККП "Детский сад № 6 "Мерей"</t>
  </si>
  <si>
    <t>(наименование организации образования)</t>
  </si>
  <si>
    <t>Периодичность: ежеквартально</t>
  </si>
  <si>
    <t>годовой план</t>
  </si>
  <si>
    <t xml:space="preserve">Дошкольное образование </t>
  </si>
  <si>
    <t>ед. изм.</t>
  </si>
  <si>
    <t>2019 год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</si>
  <si>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</si>
  <si>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</si>
  <si>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</si>
  <si>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</si>
  <si>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</si>
  <si>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</si>
  <si>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</si>
  <si>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</si>
  <si>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</si>
  <si>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</si>
  <si>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</si>
  <si>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</si>
  <si>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</si>
  <si>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</si>
  <si>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</si>
  <si>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</si>
  <si>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</si>
  <si>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</si>
  <si>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</si>
  <si>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</si>
  <si>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</si>
  <si>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</si>
  <si>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Заведующая :                                              Кушерова Г.О.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</si>
</sst>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b/>
      <i/>
      <sz val="12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6" fillId="0" borderId="3" xfId="0" applyFont="1" applyBorder="1"/>
    <xf numFmtId="0" fontId="3" fillId="0" borderId="3" xfId="0" applyFont="1" applyBorder="1"/>
    <xf numFmtId="0" fontId="4" fillId="0" borderId="3" xfId="0" applyFont="1" applyBorder="1"/>
    <xf numFmtId="0" fontId="2" fillId="0" borderId="3" xfId="0" applyFont="1" applyBorder="1"/>
    <xf numFmtId="0" fontId="4" fillId="0" borderId="3" xfId="0" applyFont="1" applyBorder="1" applyAlignment="1">
      <alignment horizontal="center" vertical="center"/>
    </xf>
    <xf numFmtId="164" fontId="2" fillId="2" borderId="3" xfId="0" applyNumberFormat="1" applyFont="1" applyFill="1" applyBorder="1"/>
    <xf numFmtId="0" fontId="1" fillId="0" borderId="3" xfId="0" applyFont="1" applyBorder="1" applyAlignment="1">
      <alignment wrapText="1"/>
    </xf>
    <xf numFmtId="0" fontId="2" fillId="2" borderId="0" xfId="0" applyFont="1" applyFill="1"/>
    <xf numFmtId="0" fontId="7" fillId="0" borderId="0" xfId="0" applyFont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tabSelected="1" view="pageBreakPreview" topLeftCell="A22" zoomScale="60" workbookViewId="0">
      <selection activeCell="J10" sqref="J10"/>
    </sheetView>
  </sheetViews>
  <sheetFormatPr defaultColWidth="9.1796875" defaultRowHeight="20"/>
  <cols>
    <col min="1" max="1" width="63.81640625" style="2" customWidth="1"/>
    <col min="2" max="2" width="9.1796875" style="4"/>
    <col min="3" max="5" width="12" style="2" customWidth="1"/>
    <col min="6" max="16384" width="9.179687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3"/>
    </row>
    <row r="4" spans="1:5">
      <c r="A4" s="5" t="s">
        <v>2</v>
      </c>
      <c r="B4" s="5"/>
      <c r="C4" s="5"/>
      <c r="D4" s="5"/>
      <c r="E4" s="5"/>
    </row>
    <row r="5" spans="1:5">
      <c r="A5" s="6" t="s">
        <v>3</v>
      </c>
      <c r="B5" s="6"/>
      <c r="C5" s="6"/>
      <c r="D5" s="6"/>
      <c r="E5" s="6"/>
    </row>
    <row r="6" spans="1:5">
      <c r="A6" s="7"/>
    </row>
    <row r="7" spans="1:5">
      <c r="A7" s="8" t="s">
        <v>4</v>
      </c>
    </row>
    <row r="8" spans="1:5">
      <c r="A8" s="3"/>
    </row>
    <row r="9" spans="1:5">
      <c r="A9" s="9" t="s">
        <v>6</v>
      </c>
      <c r="B9" s="10" t="s">
        <v>7</v>
      </c>
      <c r="C9" s="9" t="s">
        <v>8</v>
      </c>
      <c r="D9" s="9"/>
      <c r="E9" s="9"/>
    </row>
    <row r="10" spans="1:5" ht="40">
      <c r="A10" s="9"/>
      <c r="B10" s="10"/>
      <c r="C10" s="11" t="s">
        <v>5</v>
      </c>
      <c r="D10" s="11" t="s">
        <v>9</v>
      </c>
      <c r="E10" s="12" t="s">
        <v>10</v>
      </c>
    </row>
    <row r="11" spans="1:5">
      <c r="A11" s="13" t="s">
        <v>11</v>
      </c>
      <c r="B11" s="14" t="s">
        <v>12</v>
      </c>
      <c r="C11" s="15"/>
      <c r="D11" s="15"/>
      <c r="E11" s="15">
        <v>41</v>
      </c>
    </row>
    <row r="12" spans="1:5" ht="26">
      <c r="A12" s="16" t="s">
        <v>13</v>
      </c>
      <c r="B12" s="14" t="s">
        <v>14</v>
      </c>
      <c r="C12" s="15"/>
      <c r="D12" s="15"/>
      <c r="E12" s="15">
        <v>85.3</v>
      </c>
    </row>
    <row r="13" spans="1:5" ht="26">
      <c r="A13" s="13" t="s">
        <v>15</v>
      </c>
      <c r="B13" s="14" t="s">
        <v>14</v>
      </c>
      <c r="C13" s="15">
        <f>C15+C26+C27+C28+C29+C30</f>
        <v>52319</v>
      </c>
      <c r="D13" s="15">
        <f t="shared" ref="D13:E13" si="0">D15+D26+D27+D28+D29+D30</f>
        <v>34318</v>
      </c>
      <c r="E13" s="15">
        <f t="shared" si="0"/>
        <v>34318</v>
      </c>
    </row>
    <row r="14" spans="1:5">
      <c r="A14" s="17" t="s">
        <v>16</v>
      </c>
      <c r="B14" s="18"/>
      <c r="C14" s="15"/>
      <c r="D14" s="15"/>
      <c r="E14" s="15"/>
    </row>
    <row r="15" spans="1:5" ht="26">
      <c r="A15" s="13" t="s">
        <v>17</v>
      </c>
      <c r="B15" s="14" t="s">
        <v>14</v>
      </c>
      <c r="C15" s="15">
        <f>C17+C20+C23</f>
        <v>39239</v>
      </c>
      <c r="D15" s="15">
        <f t="shared" ref="D15:E15" si="1">D17+D20+D23</f>
        <v>24325</v>
      </c>
      <c r="E15" s="15">
        <f t="shared" si="1"/>
        <v>24325</v>
      </c>
    </row>
    <row r="16" spans="1:5">
      <c r="A16" s="17" t="s">
        <v>18</v>
      </c>
      <c r="B16" s="18"/>
      <c r="C16" s="15"/>
      <c r="D16" s="15"/>
      <c r="E16" s="15"/>
    </row>
    <row r="17" spans="1:5" ht="26">
      <c r="A17" s="19" t="s">
        <v>19</v>
      </c>
      <c r="B17" s="14" t="s">
        <v>14</v>
      </c>
      <c r="C17" s="15">
        <v>11342</v>
      </c>
      <c r="D17" s="15">
        <v>3894</v>
      </c>
      <c r="E17" s="15">
        <v>3894</v>
      </c>
    </row>
    <row r="18" spans="1:5">
      <c r="A18" s="16" t="s">
        <v>20</v>
      </c>
      <c r="B18" s="20" t="s">
        <v>21</v>
      </c>
      <c r="C18" s="15">
        <v>4</v>
      </c>
      <c r="D18" s="15">
        <v>4</v>
      </c>
      <c r="E18" s="15">
        <v>4</v>
      </c>
    </row>
    <row r="19" spans="1:5">
      <c r="A19" s="16" t="s">
        <v>22</v>
      </c>
      <c r="B19" s="14" t="s">
        <v>23</v>
      </c>
      <c r="C19" s="21">
        <f>C17/C18/12</f>
        <v>236.29166666666666</v>
      </c>
      <c r="D19" s="21">
        <f>D17/D18/6</f>
        <v>162.25</v>
      </c>
      <c r="E19" s="21">
        <f>E17/E18/6</f>
        <v>162.25</v>
      </c>
    </row>
    <row r="20" spans="1:5" ht="26">
      <c r="A20" s="19" t="s">
        <v>24</v>
      </c>
      <c r="B20" s="14" t="s">
        <v>14</v>
      </c>
      <c r="C20" s="15">
        <v>14615</v>
      </c>
      <c r="D20" s="15">
        <v>10806</v>
      </c>
      <c r="E20" s="15">
        <v>10806</v>
      </c>
    </row>
    <row r="21" spans="1:5">
      <c r="A21" s="16" t="s">
        <v>20</v>
      </c>
      <c r="B21" s="20" t="s">
        <v>21</v>
      </c>
      <c r="C21" s="15">
        <v>16</v>
      </c>
      <c r="D21" s="15">
        <v>14</v>
      </c>
      <c r="E21" s="15">
        <v>14</v>
      </c>
    </row>
    <row r="22" spans="1:5">
      <c r="A22" s="16" t="s">
        <v>22</v>
      </c>
      <c r="B22" s="14" t="s">
        <v>23</v>
      </c>
      <c r="C22" s="21">
        <f>C20/C21/12</f>
        <v>76.119791666666671</v>
      </c>
      <c r="D22" s="21">
        <f>D20/D21/6</f>
        <v>128.64285714285714</v>
      </c>
      <c r="E22" s="21">
        <f>E20/E21/6</f>
        <v>128.64285714285714</v>
      </c>
    </row>
    <row r="23" spans="1:5" ht="26">
      <c r="A23" s="19" t="s">
        <v>25</v>
      </c>
      <c r="B23" s="14" t="s">
        <v>14</v>
      </c>
      <c r="C23" s="15">
        <f>2911*4+1014+624</f>
        <v>13282</v>
      </c>
      <c r="D23" s="15">
        <v>9625</v>
      </c>
      <c r="E23" s="15">
        <v>9625</v>
      </c>
    </row>
    <row r="24" spans="1:5">
      <c r="A24" s="16" t="s">
        <v>20</v>
      </c>
      <c r="B24" s="20" t="s">
        <v>21</v>
      </c>
      <c r="C24" s="15">
        <v>22</v>
      </c>
      <c r="D24" s="15">
        <v>20</v>
      </c>
      <c r="E24" s="15">
        <v>20</v>
      </c>
    </row>
    <row r="25" spans="1:5">
      <c r="A25" s="16" t="s">
        <v>22</v>
      </c>
      <c r="B25" s="14" t="s">
        <v>23</v>
      </c>
      <c r="C25" s="21">
        <f>C23/C24/12</f>
        <v>50.310606060606062</v>
      </c>
      <c r="D25" s="21">
        <f>D23/D24/6</f>
        <v>80.208333333333329</v>
      </c>
      <c r="E25" s="21">
        <f>E23/E24/6</f>
        <v>80.208333333333329</v>
      </c>
    </row>
    <row r="26" spans="1:5" ht="26">
      <c r="A26" s="13" t="s">
        <v>26</v>
      </c>
      <c r="B26" s="14" t="s">
        <v>14</v>
      </c>
      <c r="C26" s="15">
        <v>3251</v>
      </c>
      <c r="D26" s="15">
        <v>2367</v>
      </c>
      <c r="E26" s="15">
        <f>D26</f>
        <v>2367</v>
      </c>
    </row>
    <row r="27" spans="1:5" ht="36">
      <c r="A27" s="22" t="s">
        <v>27</v>
      </c>
      <c r="B27" s="14" t="s">
        <v>14</v>
      </c>
      <c r="C27" s="15">
        <v>3036</v>
      </c>
      <c r="D27" s="15">
        <v>2287</v>
      </c>
      <c r="E27" s="15">
        <f>D27</f>
        <v>2287</v>
      </c>
    </row>
    <row r="28" spans="1:5" ht="26">
      <c r="A28" s="22" t="s">
        <v>28</v>
      </c>
      <c r="B28" s="14" t="s">
        <v>14</v>
      </c>
      <c r="C28" s="15">
        <v>290</v>
      </c>
      <c r="D28" s="15">
        <v>290</v>
      </c>
      <c r="E28" s="15">
        <v>290</v>
      </c>
    </row>
    <row r="29" spans="1:5" ht="36">
      <c r="A29" s="22" t="s">
        <v>29</v>
      </c>
      <c r="B29" s="14" t="s">
        <v>14</v>
      </c>
      <c r="C29" s="15">
        <v>710</v>
      </c>
      <c r="D29" s="15">
        <v>700</v>
      </c>
      <c r="E29" s="15">
        <v>700</v>
      </c>
    </row>
    <row r="30" spans="1:5" ht="51.5">
      <c r="A30" s="22" t="s">
        <v>30</v>
      </c>
      <c r="B30" s="14" t="s">
        <v>14</v>
      </c>
      <c r="C30" s="15">
        <f>5983-190</f>
        <v>5793</v>
      </c>
      <c r="D30" s="15">
        <v>4349</v>
      </c>
      <c r="E30" s="15">
        <v>4349</v>
      </c>
    </row>
    <row r="31" spans="1:5">
      <c r="C31" s="23"/>
      <c r="D31" s="23"/>
      <c r="E31" s="23"/>
    </row>
    <row r="32" spans="1:5">
      <c r="C32" s="23"/>
      <c r="D32" s="23"/>
      <c r="E32" s="23"/>
    </row>
    <row r="33" spans="1:5" s="3" customFormat="1">
      <c r="A33" s="3" t="s">
        <v>31</v>
      </c>
      <c r="B33" s="24"/>
      <c r="C33" s="25"/>
      <c r="D33" s="25"/>
      <c r="E33" s="25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9055118110236221" right="0.11811023622047245" top="0.74803149606299213" bottom="0.74803149606299213" header="0.31496062992125984" footer="0.31496062992125984"/>
  <pageSetup paperSize="9" scale="83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2019-10-09T03:25:49Z</dcterms:modified>
</cp:coreProperties>
</file>